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rique Valadez\Desktop\domingo\"/>
    </mc:Choice>
  </mc:AlternateContent>
  <bookViews>
    <workbookView xWindow="0" yWindow="0" windowWidth="28800" windowHeight="12135"/>
  </bookViews>
  <sheets>
    <sheet name="EFE" sheetId="2" r:id="rId1"/>
  </sheets>
  <definedNames>
    <definedName name="_xlnm._FilterDatabase" localSheetId="0" hidden="1">EFE!#REF!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E52" i="2" s="1"/>
  <c r="D53" i="2"/>
  <c r="D52" i="2" s="1"/>
  <c r="E48" i="2"/>
  <c r="E47" i="2" s="1"/>
  <c r="D48" i="2"/>
  <c r="D47" i="2" s="1"/>
  <c r="E36" i="2"/>
  <c r="E44" i="2" s="1"/>
  <c r="D36" i="2"/>
  <c r="D44" i="2" s="1"/>
  <c r="E57" i="2" l="1"/>
  <c r="E59" i="2" s="1"/>
  <c r="D57" i="2"/>
  <c r="D59" i="2"/>
</calcChain>
</file>

<file path=xl/sharedStrings.xml><?xml version="1.0" encoding="utf-8"?>
<sst xmlns="http://schemas.openxmlformats.org/spreadsheetml/2006/main" count="68" uniqueCount="59">
  <si>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</si>
  <si>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</si>
  <si>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</si>
  <si>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</si>
  <si>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</si>
  <si>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</si>
  <si>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</si>
  <si>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</si>
  <si>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</si>
  <si>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</si>
  <si>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</si>
  <si>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</si>
  <si>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</si>
  <si>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</si>
  <si>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</si>
  <si>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</si>
  <si>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</si>
  <si>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</si>
  <si>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</si>
  <si>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</si>
  <si>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</si>
  <si>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</si>
  <si>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</si>
  <si>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</si>
  <si>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</si>
  <si>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</si>
  <si>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</si>
  <si>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</si>
  <si>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</si>
  <si>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</si>
  <si>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</si>
  <si>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</si>
  <si>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</si>
  <si>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</si>
  <si>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</si>
  <si>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</si>
  <si>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</si>
  <si>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</si>
  <si>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</si>
  <si>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</si>
  <si>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</si>
  <si>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</si>
  <si>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</si>
  <si>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</si>
  <si>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</si>
  <si>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</si>
  <si>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</si>
  <si>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</si>
  <si>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</si>
  <si>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</si>
  <si>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</si>
  <si>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MUNICIPIO DE SALAMANCA, GUANAJUATO.
ESTADO DE FLUJOS DE EFECTIVO
DEL 1 DE ENERO AL 31 DE DICIEMBRE DEL 2020</t>
  </si>
  <si>
    <t>C.P HUMBERTO RAZO ARTEAGA</t>
  </si>
  <si>
    <t>TESORERO MUNICIPAL</t>
  </si>
  <si>
    <t>LIC. MARIA BEATRIZ HERNÁNDEZ CRUZ</t>
  </si>
  <si>
    <t>PRESIDENTE MUNICIPAL</t>
  </si>
  <si>
    <r>
      <t>ELABORÓ, REVISÓ y  AUTORIZÓ</t>
    </r>
    <r>
      <rPr>
        <sz val="9"/>
        <color theme="1"/>
        <rFont val="Calibri"/>
        <family val="2"/>
      </rPr>
      <t> </t>
    </r>
    <r>
      <rPr>
        <b/>
        <sz val="9"/>
        <color theme="1"/>
        <rFont val="Arial"/>
        <family val="2"/>
      </rPr>
      <t>:</t>
    </r>
  </si>
  <si>
    <t>L.A.P. DOMINGO CARRILLO PADRÓN</t>
  </si>
  <si>
    <t>DIRECTOR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</si>
</sst>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5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8" fillId="0" borderId="0" xfId="8" applyFont="1" applyAlignment="1" applyProtection="1">
      <alignment horizontal="center" vertical="top" wrapText="1"/>
      <protection locked="0"/>
    </xf>
    <xf numFmtId="0" fontId="9" fillId="0" borderId="0" xfId="0" applyFont="1" applyBorder="1" applyAlignment="1">
      <alignment horizontal="center" vertical="center" wrapText="1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4" fontId="8" fillId="0" borderId="0" xfId="8" applyNumberFormat="1" applyFont="1" applyAlignment="1" applyProtection="1">
      <alignment horizontal="center"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6"/>
  <sheetViews>
    <sheetView showGridLines="0" tabSelected="1" zoomScaleNormal="100" workbookViewId="0">
      <selection sqref="A1:E1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9" t="s">
        <v>51</v>
      </c>
      <c r="B1" s="30"/>
      <c r="C1" s="30"/>
      <c r="D1" s="30"/>
      <c r="E1" s="31"/>
    </row>
    <row r="2" spans="1:5" ht="15" customHeight="1" x14ac:dyDescent="0.2">
      <c r="A2" s="32" t="s">
        <v>0</v>
      </c>
      <c r="B2" s="33"/>
      <c r="C2" s="33"/>
      <c r="D2" s="2">
        <v>2020</v>
      </c>
      <c r="E2" s="1">
        <v>2019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846876459.37</v>
      </c>
      <c r="E5" s="14">
        <f>SUM(E6:E15)</f>
        <v>878456844.70000005</v>
      </c>
    </row>
    <row r="6" spans="1:5" x14ac:dyDescent="0.2">
      <c r="A6" s="26">
        <v>4110</v>
      </c>
      <c r="C6" s="15" t="s">
        <v>3</v>
      </c>
      <c r="D6" s="16">
        <v>99192160.329999998</v>
      </c>
      <c r="E6" s="17">
        <v>101664746.48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60049149.810000002</v>
      </c>
      <c r="E9" s="17">
        <v>64805976.390000001</v>
      </c>
    </row>
    <row r="10" spans="1:5" x14ac:dyDescent="0.2">
      <c r="A10" s="26">
        <v>4150</v>
      </c>
      <c r="C10" s="15" t="s">
        <v>43</v>
      </c>
      <c r="D10" s="16">
        <v>1913220.71</v>
      </c>
      <c r="E10" s="17">
        <v>13007929.68</v>
      </c>
    </row>
    <row r="11" spans="1:5" x14ac:dyDescent="0.2">
      <c r="A11" s="26">
        <v>4160</v>
      </c>
      <c r="C11" s="15" t="s">
        <v>44</v>
      </c>
      <c r="D11" s="16">
        <v>8058368.54</v>
      </c>
      <c r="E11" s="17">
        <v>26265912.670000002</v>
      </c>
    </row>
    <row r="12" spans="1:5" x14ac:dyDescent="0.2">
      <c r="A12" s="26">
        <v>4170</v>
      </c>
      <c r="C12" s="15" t="s">
        <v>45</v>
      </c>
      <c r="D12" s="16">
        <v>0</v>
      </c>
      <c r="E12" s="17">
        <v>0</v>
      </c>
    </row>
    <row r="13" spans="1:5" ht="22.5" x14ac:dyDescent="0.2">
      <c r="A13" s="26">
        <v>4210</v>
      </c>
      <c r="C13" s="15" t="s">
        <v>46</v>
      </c>
      <c r="D13" s="16">
        <v>677663559.98000002</v>
      </c>
      <c r="E13" s="17">
        <v>672712279.48000002</v>
      </c>
    </row>
    <row r="14" spans="1:5" x14ac:dyDescent="0.2">
      <c r="A14" s="26">
        <v>4220</v>
      </c>
      <c r="C14" s="15" t="s">
        <v>47</v>
      </c>
      <c r="D14" s="16">
        <v>0</v>
      </c>
      <c r="E14" s="17">
        <v>0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601686955.52999997</v>
      </c>
      <c r="E16" s="14">
        <f>SUM(E17:E32)</f>
        <v>664678532.71999991</v>
      </c>
    </row>
    <row r="17" spans="1:5" x14ac:dyDescent="0.2">
      <c r="A17" s="26">
        <v>5110</v>
      </c>
      <c r="C17" s="15" t="s">
        <v>8</v>
      </c>
      <c r="D17" s="16">
        <v>282386798.83999997</v>
      </c>
      <c r="E17" s="17">
        <v>264142761.31999999</v>
      </c>
    </row>
    <row r="18" spans="1:5" x14ac:dyDescent="0.2">
      <c r="A18" s="26">
        <v>5120</v>
      </c>
      <c r="C18" s="15" t="s">
        <v>9</v>
      </c>
      <c r="D18" s="16">
        <v>49698254.299999997</v>
      </c>
      <c r="E18" s="17">
        <v>88571650.810000002</v>
      </c>
    </row>
    <row r="19" spans="1:5" x14ac:dyDescent="0.2">
      <c r="A19" s="26">
        <v>5130</v>
      </c>
      <c r="C19" s="15" t="s">
        <v>10</v>
      </c>
      <c r="D19" s="16">
        <v>161070869.38999999</v>
      </c>
      <c r="E19" s="17">
        <v>225015930.38999999</v>
      </c>
    </row>
    <row r="20" spans="1:5" x14ac:dyDescent="0.2">
      <c r="A20" s="26">
        <v>5210</v>
      </c>
      <c r="C20" s="15" t="s">
        <v>11</v>
      </c>
      <c r="D20" s="16">
        <v>601309.52</v>
      </c>
      <c r="E20" s="17">
        <v>1000000</v>
      </c>
    </row>
    <row r="21" spans="1:5" x14ac:dyDescent="0.2">
      <c r="A21" s="26">
        <v>5220</v>
      </c>
      <c r="C21" s="15" t="s">
        <v>12</v>
      </c>
      <c r="D21" s="16">
        <v>44801123.350000001</v>
      </c>
      <c r="E21" s="17">
        <v>46754532.719999999</v>
      </c>
    </row>
    <row r="22" spans="1:5" x14ac:dyDescent="0.2">
      <c r="A22" s="26">
        <v>5230</v>
      </c>
      <c r="C22" s="15" t="s">
        <v>13</v>
      </c>
      <c r="D22" s="16">
        <v>2013573.89</v>
      </c>
      <c r="E22" s="17">
        <v>2683693.65</v>
      </c>
    </row>
    <row r="23" spans="1:5" x14ac:dyDescent="0.2">
      <c r="A23" s="26">
        <v>5240</v>
      </c>
      <c r="C23" s="15" t="s">
        <v>14</v>
      </c>
      <c r="D23" s="16">
        <v>41003506.189999998</v>
      </c>
      <c r="E23" s="17">
        <v>13659607.42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13036806.380000001</v>
      </c>
      <c r="E31" s="17">
        <v>11962365.4</v>
      </c>
    </row>
    <row r="32" spans="1:5" x14ac:dyDescent="0.2">
      <c r="A32" s="26" t="s">
        <v>48</v>
      </c>
      <c r="C32" s="15" t="s">
        <v>23</v>
      </c>
      <c r="D32" s="16">
        <v>7074713.6699999999</v>
      </c>
      <c r="E32" s="17">
        <v>10887991.01</v>
      </c>
    </row>
    <row r="33" spans="1:5" x14ac:dyDescent="0.2">
      <c r="A33" s="18" t="s">
        <v>24</v>
      </c>
      <c r="C33" s="19"/>
      <c r="D33" s="13">
        <f>D5-D16</f>
        <v>245189503.84000003</v>
      </c>
      <c r="E33" s="14">
        <f>E5-E16</f>
        <v>213778311.98000014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-90002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-90002</v>
      </c>
    </row>
    <row r="40" spans="1:5" x14ac:dyDescent="0.2">
      <c r="A40" s="4"/>
      <c r="B40" s="11" t="s">
        <v>7</v>
      </c>
      <c r="C40" s="12"/>
      <c r="D40" s="13">
        <f>SUM(D41:D43)</f>
        <v>151723116.26000002</v>
      </c>
      <c r="E40" s="14">
        <f>SUM(E41:E43)</f>
        <v>132014405.17</v>
      </c>
    </row>
    <row r="41" spans="1:5" x14ac:dyDescent="0.2">
      <c r="A41" s="26">
        <v>1230</v>
      </c>
      <c r="C41" s="15" t="s">
        <v>26</v>
      </c>
      <c r="D41" s="16">
        <v>134775473.36000001</v>
      </c>
      <c r="E41" s="17">
        <v>127397202.03</v>
      </c>
    </row>
    <row r="42" spans="1:5" x14ac:dyDescent="0.2">
      <c r="A42" s="26" t="s">
        <v>50</v>
      </c>
      <c r="C42" s="15" t="s">
        <v>27</v>
      </c>
      <c r="D42" s="16">
        <v>16843505.370000001</v>
      </c>
      <c r="E42" s="17">
        <v>4515931.5999999996</v>
      </c>
    </row>
    <row r="43" spans="1:5" x14ac:dyDescent="0.2">
      <c r="A43" s="4"/>
      <c r="C43" s="15" t="s">
        <v>29</v>
      </c>
      <c r="D43" s="16">
        <v>104137.53</v>
      </c>
      <c r="E43" s="17">
        <v>101271.54</v>
      </c>
    </row>
    <row r="44" spans="1:5" x14ac:dyDescent="0.2">
      <c r="A44" s="18" t="s">
        <v>30</v>
      </c>
      <c r="C44" s="19"/>
      <c r="D44" s="13">
        <f>D36-D40</f>
        <v>-151723116.26000002</v>
      </c>
      <c r="E44" s="14">
        <f>E36-E40</f>
        <v>-132104407.17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-12932541.279999999</v>
      </c>
      <c r="E47" s="14">
        <f>SUM(E48+E51)</f>
        <v>9672412.209999999</v>
      </c>
    </row>
    <row r="48" spans="1:5" x14ac:dyDescent="0.2">
      <c r="A48" s="4"/>
      <c r="C48" s="15" t="s">
        <v>32</v>
      </c>
      <c r="D48" s="16">
        <f>SUM(D49:D50)</f>
        <v>-13943165.91</v>
      </c>
      <c r="E48" s="17">
        <f>SUM(E49:E50)</f>
        <v>-11879012.029999999</v>
      </c>
    </row>
    <row r="49" spans="1:5" x14ac:dyDescent="0.2">
      <c r="A49" s="26">
        <v>2233</v>
      </c>
      <c r="C49" s="21" t="s">
        <v>33</v>
      </c>
      <c r="D49" s="16">
        <v>-13943165.91</v>
      </c>
      <c r="E49" s="17">
        <v>-11879012.029999999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1010624.63</v>
      </c>
      <c r="E51" s="17">
        <v>21551424.239999998</v>
      </c>
    </row>
    <row r="52" spans="1:5" x14ac:dyDescent="0.2">
      <c r="A52" s="4"/>
      <c r="B52" s="11" t="s">
        <v>7</v>
      </c>
      <c r="C52" s="12"/>
      <c r="D52" s="13">
        <f>SUM(D53+D56)</f>
        <v>1386737.4</v>
      </c>
      <c r="E52" s="14">
        <f>SUM(E53+E56)</f>
        <v>44603038.739999995</v>
      </c>
    </row>
    <row r="53" spans="1:5" x14ac:dyDescent="0.2">
      <c r="A53" s="4"/>
      <c r="C53" s="15" t="s">
        <v>36</v>
      </c>
      <c r="D53" s="16">
        <f>SUM(D54:D55)</f>
        <v>-2097820.79</v>
      </c>
      <c r="E53" s="17">
        <f>SUM(E54:E55)</f>
        <v>1410404.76</v>
      </c>
    </row>
    <row r="54" spans="1:5" x14ac:dyDescent="0.2">
      <c r="A54" s="4"/>
      <c r="C54" s="21" t="s">
        <v>33</v>
      </c>
      <c r="D54" s="16">
        <v>-2097820.79</v>
      </c>
      <c r="E54" s="17">
        <v>1410404.76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3484558.19</v>
      </c>
      <c r="E56" s="17">
        <v>43192633.979999997</v>
      </c>
    </row>
    <row r="57" spans="1:5" x14ac:dyDescent="0.2">
      <c r="A57" s="18" t="s">
        <v>38</v>
      </c>
      <c r="C57" s="19"/>
      <c r="D57" s="13">
        <f>D47-D52</f>
        <v>-14319278.68</v>
      </c>
      <c r="E57" s="14">
        <f>E47-E52</f>
        <v>-34930626.529999994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79147108.900000006</v>
      </c>
      <c r="E59" s="14">
        <f>E57+E44+E33</f>
        <v>46743278.28000015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166718862.69999999</v>
      </c>
      <c r="E61" s="14">
        <v>119924811.62</v>
      </c>
    </row>
    <row r="62" spans="1:5" x14ac:dyDescent="0.2">
      <c r="A62" s="18" t="s">
        <v>41</v>
      </c>
      <c r="C62" s="19"/>
      <c r="D62" s="13">
        <v>245865971.59999999</v>
      </c>
      <c r="E62" s="14">
        <v>166718862.69999999</v>
      </c>
    </row>
    <row r="63" spans="1:5" x14ac:dyDescent="0.2">
      <c r="A63" s="22"/>
      <c r="B63" s="23"/>
      <c r="C63" s="24"/>
      <c r="D63" s="24"/>
      <c r="E63" s="25"/>
    </row>
    <row r="68" spans="3:5" ht="12" x14ac:dyDescent="0.2">
      <c r="C68" s="27" t="s">
        <v>52</v>
      </c>
      <c r="D68" s="34" t="s">
        <v>54</v>
      </c>
      <c r="E68" s="34"/>
    </row>
    <row r="69" spans="3:5" ht="12" x14ac:dyDescent="0.2">
      <c r="C69" s="27" t="s">
        <v>53</v>
      </c>
      <c r="D69" s="34" t="s">
        <v>55</v>
      </c>
      <c r="E69" s="34"/>
    </row>
    <row r="74" spans="3:5" ht="12" x14ac:dyDescent="0.2">
      <c r="C74" s="28" t="s">
        <v>56</v>
      </c>
    </row>
    <row r="75" spans="3:5" ht="12" x14ac:dyDescent="0.2">
      <c r="C75" s="28" t="s">
        <v>57</v>
      </c>
    </row>
    <row r="76" spans="3:5" ht="12" x14ac:dyDescent="0.2">
      <c r="C76" s="28" t="s">
        <v>58</v>
      </c>
    </row>
  </sheetData>
  <sheetProtection formatCells="0" formatColumns="0" formatRows="0" autoFilter="0"/>
  <mergeCells count="4">
    <mergeCell ref="A1:E1"/>
    <mergeCell ref="A2:C2"/>
    <mergeCell ref="D68:E68"/>
    <mergeCell ref="D69:E69"/>
  </mergeCells>
  <pageMargins left="0.70866141732283472" right="0.70866141732283472" top="0.39370078740157483" bottom="0.39370078740157483" header="0.31496062992125984" footer="0.31496062992125984"/>
  <pageSetup scale="8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infopath/2007/PartnerControls"/>
    <ds:schemaRef ds:uri="http://purl.org/dc/terms/"/>
    <ds:schemaRef ds:uri="212f5b6f-540c-444d-8783-9749c880513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45be96a9-161b-45e5-8955-82d7971c9a3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revision/>
  <cp:lastPrinted>2021-02-02T22:08:40Z</cp:lastPrinted>
  <dcterms:created xsi:type="dcterms:W3CDTF">2012-12-11T20:31:36Z</dcterms:created>
  <dcterms:modified xsi:type="dcterms:W3CDTF">2021-02-03T02:27:10Z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